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D2438D67-3B02-45C9-8C96-93E4249124F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ESF!$A$1:$F$66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<sst xmlns="http://schemas.openxmlformats.org/spreadsheetml/2006/main" count="62" uniqueCount="61">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</sst>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86131939.5</v>
      </c>
      <c r="C5" s="20">
        <v>74652456.379999995</v>
      </c>
      <c r="D5" s="9" t="s">
        <v>36</v>
      </c>
      <c r="E5" s="20">
        <v>8057999.6699999999</v>
      </c>
      <c r="F5" s="23">
        <v>5349912.0999999996</v>
      </c>
    </row>
    <row r="6" spans="1:6" x14ac:dyDescent="0.2">
      <c r="A6" s="9" t="s">
        <v>23</v>
      </c>
      <c r="B6" s="20">
        <v>4754446.72</v>
      </c>
      <c r="C6" s="20">
        <v>4938434.33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47652351.380000003</v>
      </c>
      <c r="C7" s="20">
        <v>28973570.25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138538737.59999999</v>
      </c>
      <c r="C13" s="22">
        <f>SUM(C5:C11)</f>
        <v>108564460.95999999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8057999.6699999999</v>
      </c>
      <c r="F14" s="27">
        <f>SUM(F5:F12)</f>
        <v>5349912.0999999996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649069277.5</v>
      </c>
      <c r="C18" s="20">
        <v>579427265.82000005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108604459.27</v>
      </c>
      <c r="C19" s="20">
        <v>88434493.469999999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1648026.83</v>
      </c>
      <c r="C20" s="20">
        <v>1633176.83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-84996376.900000006</v>
      </c>
      <c r="C21" s="20">
        <v>-76596262.75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674367008.63</v>
      </c>
      <c r="C26" s="22">
        <f>SUM(C16:C24)</f>
        <v>592940295.30000007</v>
      </c>
      <c r="D26" s="12" t="s">
        <v>50</v>
      </c>
      <c r="E26" s="22">
        <f>SUM(E24+E14)</f>
        <v>8057999.6699999999</v>
      </c>
      <c r="F26" s="27">
        <f>SUM(F14+F24)</f>
        <v>5349912.0999999996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812905746.23000002</v>
      </c>
      <c r="C28" s="22">
        <f>C13+C26</f>
        <v>701504756.26000011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129386151.31</v>
      </c>
      <c r="F30" s="27">
        <f>SUM(F31:F33)</f>
        <v>80673165.239999995</v>
      </c>
    </row>
    <row r="31" spans="1:6" x14ac:dyDescent="0.2">
      <c r="A31" s="16"/>
      <c r="B31" s="14"/>
      <c r="C31" s="15"/>
      <c r="D31" s="9" t="s">
        <v>2</v>
      </c>
      <c r="E31" s="20">
        <v>75451446.780000001</v>
      </c>
      <c r="F31" s="23">
        <v>75620483.239999995</v>
      </c>
    </row>
    <row r="32" spans="1:6" x14ac:dyDescent="0.2">
      <c r="A32" s="16"/>
      <c r="B32" s="14"/>
      <c r="C32" s="15"/>
      <c r="D32" s="9" t="s">
        <v>13</v>
      </c>
      <c r="E32" s="20">
        <v>53934704.530000001</v>
      </c>
      <c r="F32" s="23">
        <v>5052682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675461595.25</v>
      </c>
      <c r="F35" s="27">
        <f>SUM(F36:F40)</f>
        <v>615481678.91999996</v>
      </c>
    </row>
    <row r="36" spans="1:6" x14ac:dyDescent="0.2">
      <c r="A36" s="16"/>
      <c r="B36" s="14"/>
      <c r="C36" s="15"/>
      <c r="D36" s="9" t="s">
        <v>46</v>
      </c>
      <c r="E36" s="20">
        <v>119364251.09999999</v>
      </c>
      <c r="F36" s="23">
        <v>106892410.40000001</v>
      </c>
    </row>
    <row r="37" spans="1:6" x14ac:dyDescent="0.2">
      <c r="A37" s="16"/>
      <c r="B37" s="14"/>
      <c r="C37" s="15"/>
      <c r="D37" s="9" t="s">
        <v>14</v>
      </c>
      <c r="E37" s="20">
        <v>556055899.64999998</v>
      </c>
      <c r="F37" s="23">
        <v>508547824.01999998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804847746.55999994</v>
      </c>
      <c r="F46" s="27">
        <f>SUM(F42+F35+F30)</f>
        <v>696154844.15999997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812905746.2299999</v>
      </c>
      <c r="F48" s="22">
        <f>F46+F26</f>
        <v>701504756.25999999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ht="12.75" x14ac:dyDescent="0.2">
      <c r="A52" s="19"/>
    </row>
    <row r="53" spans="1:6" ht="12.75" x14ac:dyDescent="0.2">
      <c r="A53" s="19"/>
    </row>
    <row r="54" spans="1:6" ht="12.75" x14ac:dyDescent="0.2">
      <c r="A54" s="19"/>
    </row>
    <row r="55" spans="1:6" ht="12.75" x14ac:dyDescent="0.2">
      <c r="A55" s="19"/>
    </row>
    <row r="56" spans="1:6" ht="12.75" x14ac:dyDescent="0.2">
      <c r="A56" s="19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2024-01-31T02:20:20Z</cp:lastPrinted>
  <dcterms:created xsi:type="dcterms:W3CDTF">2012-12-11T20:26:08Z</dcterms:created>
  <dcterms:modified xsi:type="dcterms:W3CDTF">2024-02-13T19:15:26Z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